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filterPrivacy="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E12" i="1"/>
  <c r="F12" i="1"/>
  <c r="F16" i="1" s="1"/>
  <c r="G12" i="1"/>
  <c r="H12" i="1"/>
  <c r="I12" i="1"/>
  <c r="J12" i="1"/>
  <c r="J16" i="1" s="1"/>
  <c r="K12" i="1"/>
  <c r="L12" i="1"/>
  <c r="M12" i="1"/>
  <c r="N12" i="1"/>
  <c r="N16" i="1" s="1"/>
  <c r="O12" i="1"/>
  <c r="P12" i="1"/>
  <c r="Q12" i="1"/>
  <c r="R12" i="1"/>
  <c r="R16" i="1" s="1"/>
  <c r="D12" i="1"/>
  <c r="E16" i="1"/>
  <c r="I16" i="1"/>
  <c r="M16" i="1"/>
  <c r="Q16" i="1"/>
  <c r="D16" i="1"/>
  <c r="L16" i="1" l="1"/>
  <c r="O16" i="1"/>
  <c r="K16" i="1"/>
  <c r="G16" i="1"/>
  <c r="P16" i="1"/>
  <c r="H16" i="1"/>
</calcChain>
</file>

<file path=xl/sharedStrings.xml><?xml version="1.0" encoding="utf-8"?>
<sst xmlns="http://schemas.openxmlformats.org/spreadsheetml/2006/main" count="35" uniqueCount="34">
  <si>
    <t>финансовый отчет о расходовании денежных средств за I квартал 2017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</si>
  <si>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</si>
  <si>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</si>
  <si>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</si>
  <si>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</si>
  <si>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</si>
  <si>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</si>
  <si>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</si>
  <si>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</si>
  <si>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Банковское обслужи-вание</t>
  </si>
  <si>
    <t>Связь</t>
  </si>
  <si>
    <t>Налоги</t>
  </si>
  <si>
    <t>ЗП</t>
  </si>
  <si>
    <t>Итого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</si>
  <si>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</si>
  <si>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</si>
  <si>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</si>
  <si>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"Ай Ти Вектор"</t>
  </si>
  <si>
    <t>Пожертвование от физических лиц (Сбербанк)</t>
  </si>
  <si>
    <t>Итого:</t>
  </si>
  <si>
    <t>Солнечная улыбка</t>
  </si>
  <si>
    <t>Наличные, ящик для сбора пожертвований</t>
  </si>
  <si>
    <t>ИТОГО</t>
  </si>
  <si>
    <t>Ресурсный центр для социально ориентированных некоммерческих организаций и инициативных групп по организации программ летнего отдыха для детей и подростков с синдромом Дауна и расстройством аутистического спектра.</t>
  </si>
  <si>
    <t>Благотворительный фонд поддержки семьи, материнства и детства «Покров»</t>
  </si>
  <si>
    <t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t>
  </si>
  <si>
    <t>Содержание и текущий ремонт</t>
  </si>
  <si>
    <t>Охрана</t>
  </si>
  <si>
    <t>Водоснабжение</t>
  </si>
  <si>
    <t>Теплоэнергия</t>
  </si>
  <si>
    <t>Электро-энергия</t>
  </si>
  <si>
    <t>Бухгалтер-ское обслуживание</t>
  </si>
  <si>
    <t>МАРТ</t>
  </si>
  <si>
    <t>Остаток денежных средств на 01.03.2017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</si>
</sst>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3" tint="-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2" fillId="0" borderId="7" xfId="1" applyFont="1" applyFill="1" applyBorder="1" applyAlignment="1">
      <alignment wrapText="1"/>
    </xf>
    <xf numFmtId="2" fontId="14" fillId="0" borderId="2" xfId="1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right" vertical="center"/>
    </xf>
    <xf numFmtId="4" fontId="11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left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center" vertical="center" wrapText="1"/>
    </xf>
    <xf numFmtId="4" fontId="4" fillId="0" borderId="9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4" fontId="5" fillId="0" borderId="2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/>
    </xf>
    <xf numFmtId="0" fontId="17" fillId="0" borderId="4" xfId="2" applyFont="1" applyFill="1" applyBorder="1" applyAlignment="1">
      <alignment horizontal="left" vertical="center"/>
    </xf>
    <xf numFmtId="0" fontId="17" fillId="0" borderId="5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2" applyFont="1" applyFill="1" applyBorder="1"/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left" vertical="center" wrapText="1"/>
    </xf>
    <xf numFmtId="4" fontId="4" fillId="0" borderId="7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4" fontId="16" fillId="0" borderId="1" xfId="2" applyNumberFormat="1" applyFont="1" applyFill="1" applyBorder="1" applyAlignment="1">
      <alignment horizontal="center" vertical="center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/>
    </xf>
    <xf numFmtId="4" fontId="16" fillId="0" borderId="2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4" fontId="8" fillId="2" borderId="1" xfId="2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5" xfId="2" applyFont="1" applyFill="1" applyBorder="1" applyAlignment="1">
      <alignment horizontal="center"/>
    </xf>
    <xf numFmtId="4" fontId="18" fillId="3" borderId="1" xfId="2" applyNumberFormat="1" applyFont="1" applyFill="1" applyBorder="1" applyAlignment="1">
      <alignment horizontal="center"/>
    </xf>
    <xf numFmtId="0" fontId="4" fillId="0" borderId="0" xfId="2" applyFont="1" applyFill="1"/>
    <xf numFmtId="0" fontId="4" fillId="0" borderId="0" xfId="2" applyFont="1" applyFill="1" applyBorder="1"/>
    <xf numFmtId="0" fontId="11" fillId="0" borderId="0" xfId="2" applyFont="1" applyFill="1"/>
    <xf numFmtId="4" fontId="15" fillId="0" borderId="0" xfId="2" applyNumberFormat="1" applyFont="1" applyFill="1"/>
    <xf numFmtId="4" fontId="4" fillId="0" borderId="0" xfId="2" applyNumberFormat="1" applyFont="1" applyFill="1"/>
    <xf numFmtId="4" fontId="10" fillId="0" borderId="2" xfId="2" applyNumberFormat="1" applyFont="1" applyFill="1" applyBorder="1" applyAlignment="1">
      <alignment horizontal="center" vertical="center"/>
    </xf>
    <xf numFmtId="9" fontId="4" fillId="0" borderId="0" xfId="2" applyNumberFormat="1" applyFont="1" applyFill="1"/>
    <xf numFmtId="0" fontId="4" fillId="0" borderId="0" xfId="2" applyFont="1" applyFill="1" applyAlignment="1">
      <alignment horizontal="right" vertical="center"/>
    </xf>
    <xf numFmtId="0" fontId="10" fillId="0" borderId="0" xfId="2" applyFon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32"/>
  <sheetViews>
    <sheetView tabSelected="1" zoomScale="70" zoomScaleNormal="70" workbookViewId="0">
      <selection activeCell="H14" sqref="H14"/>
    </sheetView>
  </sheetViews>
  <sheetFormatPr defaultRowHeight="13.8" x14ac:dyDescent="0.25"/>
  <cols>
    <col min="1" max="1" width="3.109375" style="5" customWidth="1"/>
    <col min="2" max="2" width="23.88671875" style="5" customWidth="1"/>
    <col min="3" max="3" width="25.109375" style="5" customWidth="1"/>
    <col min="4" max="4" width="13.21875" style="5" customWidth="1"/>
    <col min="5" max="5" width="15" style="7" customWidth="1"/>
    <col min="6" max="6" width="13.6640625" style="7" customWidth="1"/>
    <col min="7" max="7" width="12.33203125" style="5" customWidth="1"/>
    <col min="8" max="8" width="14.109375" style="5" customWidth="1"/>
    <col min="9" max="9" width="11.109375" style="5" customWidth="1"/>
    <col min="10" max="10" width="14.33203125" style="5" customWidth="1"/>
    <col min="11" max="11" width="11.5546875" style="5" customWidth="1"/>
    <col min="12" max="12" width="11.6640625" style="5" customWidth="1"/>
    <col min="13" max="13" width="12.5546875" style="5" customWidth="1"/>
    <col min="14" max="14" width="10" style="5" customWidth="1"/>
    <col min="15" max="15" width="11.88671875" style="5" customWidth="1"/>
    <col min="16" max="16" width="12.5546875" style="5" customWidth="1"/>
    <col min="17" max="17" width="12.77734375" style="5" customWidth="1"/>
    <col min="18" max="18" width="12.21875" style="5" customWidth="1"/>
    <col min="19" max="16384" width="8.88671875" style="5"/>
  </cols>
  <sheetData>
    <row r="1" spans="1:168" ht="20.399999999999999" customHeight="1" x14ac:dyDescent="0.35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</row>
    <row r="2" spans="1:168" s="6" customFormat="1" ht="14.4" customHeight="1" x14ac:dyDescent="0.3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</row>
    <row r="3" spans="1:168" ht="15" customHeight="1" x14ac:dyDescent="0.25">
      <c r="A3" s="21" t="s">
        <v>1</v>
      </c>
      <c r="B3" s="22" t="s">
        <v>2</v>
      </c>
      <c r="C3" s="21" t="s">
        <v>3</v>
      </c>
      <c r="D3" s="23" t="s">
        <v>4</v>
      </c>
      <c r="E3" s="22" t="s">
        <v>5</v>
      </c>
      <c r="F3" s="24" t="s">
        <v>6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R3" s="22" t="s">
        <v>7</v>
      </c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</row>
    <row r="4" spans="1:168" ht="30" customHeight="1" x14ac:dyDescent="0.25">
      <c r="A4" s="21"/>
      <c r="B4" s="27"/>
      <c r="C4" s="21"/>
      <c r="D4" s="23"/>
      <c r="E4" s="27"/>
      <c r="F4" s="23" t="s">
        <v>8</v>
      </c>
      <c r="G4" s="22" t="s">
        <v>26</v>
      </c>
      <c r="H4" s="23" t="s">
        <v>27</v>
      </c>
      <c r="I4" s="22" t="s">
        <v>28</v>
      </c>
      <c r="J4" s="22" t="s">
        <v>29</v>
      </c>
      <c r="K4" s="28" t="s">
        <v>30</v>
      </c>
      <c r="L4" s="29" t="s">
        <v>9</v>
      </c>
      <c r="M4" s="29" t="s">
        <v>31</v>
      </c>
      <c r="N4" s="29" t="s">
        <v>10</v>
      </c>
      <c r="O4" s="29" t="s">
        <v>11</v>
      </c>
      <c r="P4" s="29" t="s">
        <v>12</v>
      </c>
      <c r="Q4" s="29" t="s">
        <v>13</v>
      </c>
      <c r="R4" s="27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</row>
    <row r="5" spans="1:168" ht="23.4" customHeight="1" x14ac:dyDescent="0.25">
      <c r="A5" s="21"/>
      <c r="B5" s="30"/>
      <c r="C5" s="21"/>
      <c r="D5" s="23"/>
      <c r="E5" s="30"/>
      <c r="F5" s="23"/>
      <c r="G5" s="30"/>
      <c r="H5" s="23"/>
      <c r="I5" s="30"/>
      <c r="J5" s="30"/>
      <c r="K5" s="28"/>
      <c r="L5" s="31"/>
      <c r="M5" s="31"/>
      <c r="N5" s="31"/>
      <c r="O5" s="31"/>
      <c r="P5" s="31"/>
      <c r="Q5" s="31"/>
      <c r="R5" s="30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</row>
    <row r="6" spans="1:168" ht="25.2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4"/>
      <c r="L6" s="35"/>
      <c r="M6" s="35"/>
      <c r="N6" s="35"/>
      <c r="O6" s="12"/>
      <c r="P6" s="36"/>
      <c r="Q6" s="35"/>
      <c r="R6" s="37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</row>
    <row r="7" spans="1:168" ht="35.25" customHeight="1" x14ac:dyDescent="0.25">
      <c r="A7" s="38" t="s">
        <v>33</v>
      </c>
      <c r="B7" s="39"/>
      <c r="C7" s="39"/>
      <c r="D7" s="40">
        <f>D16</f>
        <v>162799.60840000003</v>
      </c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</row>
    <row r="8" spans="1:168" ht="27.6" customHeight="1" x14ac:dyDescent="0.25">
      <c r="A8" s="51">
        <v>1</v>
      </c>
      <c r="B8" s="22" t="s">
        <v>14</v>
      </c>
      <c r="C8" s="41" t="s">
        <v>15</v>
      </c>
      <c r="D8" s="42">
        <v>0</v>
      </c>
      <c r="E8" s="43">
        <v>2000</v>
      </c>
      <c r="F8" s="10">
        <v>410.76</v>
      </c>
      <c r="G8" s="12"/>
      <c r="H8" s="12"/>
      <c r="I8" s="12"/>
      <c r="J8" s="12"/>
      <c r="K8" s="12"/>
      <c r="L8" s="12">
        <v>894.17</v>
      </c>
      <c r="M8" s="12"/>
      <c r="N8" s="12"/>
      <c r="O8" s="12"/>
      <c r="P8" s="12"/>
      <c r="Q8" s="45">
        <v>1304.9299999999998</v>
      </c>
      <c r="R8" s="12">
        <v>695.07000000000016</v>
      </c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</row>
    <row r="9" spans="1:168" ht="27.6" x14ac:dyDescent="0.25">
      <c r="A9" s="52"/>
      <c r="B9" s="27"/>
      <c r="C9" s="41" t="s">
        <v>16</v>
      </c>
      <c r="D9" s="12">
        <v>145.43999999999141</v>
      </c>
      <c r="E9" s="11">
        <v>20000</v>
      </c>
      <c r="F9" s="17">
        <v>2550</v>
      </c>
      <c r="G9" s="12">
        <v>3790.98</v>
      </c>
      <c r="H9" s="12">
        <v>2940</v>
      </c>
      <c r="I9" s="12">
        <v>502.67</v>
      </c>
      <c r="J9" s="12">
        <v>8704.5400000000009</v>
      </c>
      <c r="K9" s="12"/>
      <c r="L9" s="12">
        <v>35</v>
      </c>
      <c r="M9" s="12">
        <v>1600</v>
      </c>
      <c r="N9" s="12"/>
      <c r="O9" s="45"/>
      <c r="P9" s="45"/>
      <c r="Q9" s="45">
        <v>20123.190000000002</v>
      </c>
      <c r="R9" s="12">
        <v>22.249999999989086</v>
      </c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</row>
    <row r="10" spans="1:168" x14ac:dyDescent="0.25">
      <c r="A10" s="52"/>
      <c r="B10" s="27"/>
      <c r="C10" s="41" t="s">
        <v>17</v>
      </c>
      <c r="D10" s="12">
        <v>0</v>
      </c>
      <c r="E10" s="11">
        <v>5000</v>
      </c>
      <c r="F10" s="17"/>
      <c r="G10" s="12"/>
      <c r="H10" s="12"/>
      <c r="I10" s="12"/>
      <c r="J10" s="12"/>
      <c r="K10" s="12"/>
      <c r="L10" s="12"/>
      <c r="M10" s="12"/>
      <c r="N10" s="12"/>
      <c r="O10" s="45">
        <v>5000</v>
      </c>
      <c r="P10" s="45"/>
      <c r="Q10" s="45">
        <v>5000</v>
      </c>
      <c r="R10" s="12">
        <v>0</v>
      </c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</row>
    <row r="11" spans="1:168" ht="41.4" x14ac:dyDescent="0.25">
      <c r="A11" s="53"/>
      <c r="B11" s="30"/>
      <c r="C11" s="9" t="s">
        <v>18</v>
      </c>
      <c r="D11" s="13">
        <v>98373.168400000039</v>
      </c>
      <c r="E11" s="8">
        <v>77637.5</v>
      </c>
      <c r="F11" s="14">
        <v>24832</v>
      </c>
      <c r="G11" s="14"/>
      <c r="H11" s="14"/>
      <c r="I11" s="13"/>
      <c r="J11" s="13"/>
      <c r="K11" s="13">
        <v>4604.54</v>
      </c>
      <c r="L11" s="13">
        <v>1820.52</v>
      </c>
      <c r="M11" s="13"/>
      <c r="N11" s="13">
        <v>2000</v>
      </c>
      <c r="O11" s="13">
        <v>4743.6639999999998</v>
      </c>
      <c r="P11" s="13">
        <v>45775.728799999997</v>
      </c>
      <c r="Q11" s="45">
        <v>83776.452799999999</v>
      </c>
      <c r="R11" s="12">
        <v>92234.215600000025</v>
      </c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</row>
    <row r="12" spans="1:168" ht="17.399999999999999" customHeight="1" x14ac:dyDescent="0.55000000000000004">
      <c r="A12" s="54" t="s">
        <v>19</v>
      </c>
      <c r="B12" s="55"/>
      <c r="C12" s="56"/>
      <c r="D12" s="57">
        <f>SUM(D8:D11)</f>
        <v>98518.608400000026</v>
      </c>
      <c r="E12" s="57">
        <f t="shared" ref="E12:R12" si="0">SUM(E8:E11)</f>
        <v>104637.5</v>
      </c>
      <c r="F12" s="57">
        <f t="shared" si="0"/>
        <v>27792.760000000002</v>
      </c>
      <c r="G12" s="57">
        <f t="shared" si="0"/>
        <v>3790.98</v>
      </c>
      <c r="H12" s="57">
        <f t="shared" si="0"/>
        <v>2940</v>
      </c>
      <c r="I12" s="57">
        <f t="shared" si="0"/>
        <v>502.67</v>
      </c>
      <c r="J12" s="57">
        <f t="shared" si="0"/>
        <v>8704.5400000000009</v>
      </c>
      <c r="K12" s="57">
        <f t="shared" si="0"/>
        <v>4604.54</v>
      </c>
      <c r="L12" s="57">
        <f t="shared" si="0"/>
        <v>2749.69</v>
      </c>
      <c r="M12" s="57">
        <f t="shared" si="0"/>
        <v>1600</v>
      </c>
      <c r="N12" s="57">
        <f t="shared" si="0"/>
        <v>2000</v>
      </c>
      <c r="O12" s="57">
        <f t="shared" si="0"/>
        <v>9743.6640000000007</v>
      </c>
      <c r="P12" s="57">
        <f t="shared" si="0"/>
        <v>45775.728799999997</v>
      </c>
      <c r="Q12" s="57">
        <f t="shared" si="0"/>
        <v>110204.57279999999</v>
      </c>
      <c r="R12" s="57">
        <f t="shared" si="0"/>
        <v>92951.535600000017</v>
      </c>
      <c r="S12" s="69"/>
      <c r="T12" s="70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</row>
    <row r="13" spans="1:168" ht="27.6" x14ac:dyDescent="0.25">
      <c r="A13" s="16">
        <v>2</v>
      </c>
      <c r="B13" s="1" t="s">
        <v>20</v>
      </c>
      <c r="C13" s="2" t="s">
        <v>21</v>
      </c>
      <c r="D13" s="10">
        <v>0</v>
      </c>
      <c r="E13" s="11">
        <v>0</v>
      </c>
      <c r="F13" s="11"/>
      <c r="G13" s="12"/>
      <c r="H13" s="46"/>
      <c r="I13" s="46"/>
      <c r="J13" s="46"/>
      <c r="K13" s="44"/>
      <c r="L13" s="44"/>
      <c r="M13" s="44"/>
      <c r="N13" s="44"/>
      <c r="O13" s="44"/>
      <c r="P13" s="44"/>
      <c r="Q13" s="45">
        <v>0</v>
      </c>
      <c r="R13" s="12">
        <v>0</v>
      </c>
      <c r="S13" s="70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</row>
    <row r="14" spans="1:168" ht="186" customHeight="1" x14ac:dyDescent="0.3">
      <c r="A14" s="16">
        <v>3</v>
      </c>
      <c r="B14" s="3" t="s">
        <v>23</v>
      </c>
      <c r="C14" s="4" t="s">
        <v>24</v>
      </c>
      <c r="D14" s="47">
        <v>64281</v>
      </c>
      <c r="E14" s="15">
        <v>0</v>
      </c>
      <c r="F14" s="15"/>
      <c r="G14" s="48"/>
      <c r="H14" s="49"/>
      <c r="I14" s="49"/>
      <c r="J14" s="49"/>
      <c r="K14" s="71"/>
      <c r="L14" s="71"/>
      <c r="M14" s="71"/>
      <c r="N14" s="71"/>
      <c r="O14" s="18">
        <v>17737</v>
      </c>
      <c r="P14" s="18">
        <v>46544</v>
      </c>
      <c r="Q14" s="18">
        <v>64281</v>
      </c>
      <c r="R14" s="12">
        <v>0</v>
      </c>
      <c r="S14" s="70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</row>
    <row r="15" spans="1:168" x14ac:dyDescent="0.25">
      <c r="A15" s="58" t="s">
        <v>19</v>
      </c>
      <c r="B15" s="59"/>
      <c r="C15" s="60"/>
      <c r="D15" s="61">
        <f>SUM(D13:D14)</f>
        <v>64281</v>
      </c>
      <c r="E15" s="61">
        <f t="shared" ref="E15:R15" si="1">SUM(E13:E14)</f>
        <v>0</v>
      </c>
      <c r="F15" s="61">
        <f t="shared" si="1"/>
        <v>0</v>
      </c>
      <c r="G15" s="61">
        <f t="shared" si="1"/>
        <v>0</v>
      </c>
      <c r="H15" s="61">
        <f t="shared" si="1"/>
        <v>0</v>
      </c>
      <c r="I15" s="61">
        <f t="shared" si="1"/>
        <v>0</v>
      </c>
      <c r="J15" s="61">
        <f t="shared" si="1"/>
        <v>0</v>
      </c>
      <c r="K15" s="61">
        <f t="shared" si="1"/>
        <v>0</v>
      </c>
      <c r="L15" s="61">
        <f t="shared" si="1"/>
        <v>0</v>
      </c>
      <c r="M15" s="61">
        <f t="shared" si="1"/>
        <v>0</v>
      </c>
      <c r="N15" s="61">
        <f t="shared" si="1"/>
        <v>0</v>
      </c>
      <c r="O15" s="61">
        <f t="shared" si="1"/>
        <v>17737</v>
      </c>
      <c r="P15" s="61">
        <f t="shared" si="1"/>
        <v>46544</v>
      </c>
      <c r="Q15" s="61">
        <f t="shared" si="1"/>
        <v>64281</v>
      </c>
      <c r="R15" s="61">
        <f t="shared" si="1"/>
        <v>0</v>
      </c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</row>
    <row r="16" spans="1:168" ht="17.399999999999999" x14ac:dyDescent="0.3">
      <c r="A16" s="62" t="s">
        <v>22</v>
      </c>
      <c r="B16" s="63"/>
      <c r="C16" s="64"/>
      <c r="D16" s="65">
        <f>D12+D15</f>
        <v>162799.60840000003</v>
      </c>
      <c r="E16" s="65">
        <f t="shared" ref="E16:R16" si="2">E12+E15</f>
        <v>104637.5</v>
      </c>
      <c r="F16" s="65">
        <f t="shared" si="2"/>
        <v>27792.760000000002</v>
      </c>
      <c r="G16" s="65">
        <f t="shared" si="2"/>
        <v>3790.98</v>
      </c>
      <c r="H16" s="65">
        <f t="shared" si="2"/>
        <v>2940</v>
      </c>
      <c r="I16" s="65">
        <f t="shared" si="2"/>
        <v>502.67</v>
      </c>
      <c r="J16" s="65">
        <f t="shared" si="2"/>
        <v>8704.5400000000009</v>
      </c>
      <c r="K16" s="65">
        <f t="shared" si="2"/>
        <v>4604.54</v>
      </c>
      <c r="L16" s="65">
        <f t="shared" si="2"/>
        <v>2749.69</v>
      </c>
      <c r="M16" s="65">
        <f t="shared" si="2"/>
        <v>1600</v>
      </c>
      <c r="N16" s="65">
        <f t="shared" si="2"/>
        <v>2000</v>
      </c>
      <c r="O16" s="65">
        <f t="shared" si="2"/>
        <v>27480.664000000001</v>
      </c>
      <c r="P16" s="65">
        <f t="shared" si="2"/>
        <v>92319.728799999997</v>
      </c>
      <c r="Q16" s="65">
        <f t="shared" si="2"/>
        <v>174485.57279999999</v>
      </c>
      <c r="R16" s="65">
        <f t="shared" si="2"/>
        <v>92951.535600000017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</row>
    <row r="18" spans="1:168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72"/>
      <c r="O18" s="66"/>
      <c r="P18" s="66"/>
      <c r="Q18" s="70"/>
      <c r="R18" s="66"/>
      <c r="S18" s="70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</row>
    <row r="19" spans="1:168" x14ac:dyDescent="0.25">
      <c r="A19" s="66"/>
      <c r="B19" s="66"/>
      <c r="C19" s="66"/>
      <c r="D19" s="66"/>
      <c r="E19" s="66"/>
      <c r="F19" s="73"/>
      <c r="G19" s="66"/>
      <c r="H19" s="66"/>
      <c r="I19" s="66"/>
      <c r="J19" s="66"/>
      <c r="K19" s="66"/>
      <c r="L19" s="66"/>
      <c r="M19" s="66"/>
      <c r="N19" s="66"/>
      <c r="O19" s="74"/>
      <c r="P19" s="66"/>
      <c r="Q19" s="66"/>
      <c r="R19" s="70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</row>
    <row r="20" spans="1:168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74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</row>
    <row r="21" spans="1:168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</row>
    <row r="23" spans="1:168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70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</row>
    <row r="24" spans="1:168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7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</row>
    <row r="25" spans="1:168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70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</row>
    <row r="28" spans="1:168" x14ac:dyDescent="0.25">
      <c r="N28" s="70"/>
      <c r="O28" s="66"/>
      <c r="P28" s="70"/>
      <c r="Q28" s="66"/>
    </row>
    <row r="31" spans="1:168" x14ac:dyDescent="0.25">
      <c r="N31" s="70"/>
      <c r="O31" s="66"/>
      <c r="P31" s="70"/>
      <c r="Q31" s="66"/>
    </row>
    <row r="32" spans="1:168" x14ac:dyDescent="0.25">
      <c r="N32" s="66"/>
      <c r="O32" s="66"/>
      <c r="P32" s="70"/>
      <c r="Q32" s="70"/>
    </row>
  </sheetData>
  <mergeCells count="29">
    <mergeCell ref="R3:R5"/>
    <mergeCell ref="F4:F5"/>
    <mergeCell ref="Q4:Q5"/>
    <mergeCell ref="M4:M5"/>
    <mergeCell ref="N4:N5"/>
    <mergeCell ref="O4:O5"/>
    <mergeCell ref="L4:L5"/>
    <mergeCell ref="J4:J5"/>
    <mergeCell ref="K4:K5"/>
    <mergeCell ref="P4:P5"/>
    <mergeCell ref="G4:G5"/>
    <mergeCell ref="H4:H5"/>
    <mergeCell ref="I4:I5"/>
    <mergeCell ref="A1:R1"/>
    <mergeCell ref="A2:R2"/>
    <mergeCell ref="A3:A5"/>
    <mergeCell ref="B3:B5"/>
    <mergeCell ref="C3:C5"/>
    <mergeCell ref="D3:D5"/>
    <mergeCell ref="E3:E5"/>
    <mergeCell ref="F3:Q3"/>
    <mergeCell ref="A6:K6"/>
    <mergeCell ref="A7:C7"/>
    <mergeCell ref="E7:R7"/>
    <mergeCell ref="A15:C15"/>
    <mergeCell ref="B8:B11"/>
    <mergeCell ref="A8:A11"/>
    <mergeCell ref="A12:C12"/>
    <mergeCell ref="A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2017-04-14T03:11:21Z</dcterms:modified>
</cp:coreProperties>
</file>